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ДОП Материалы\Методики и расчеты МБТ\210\"/>
    </mc:Choice>
  </mc:AlternateContent>
  <xr:revisionPtr revIDLastSave="0" documentId="13_ncr:1_{C9053B46-049A-4325-BC7A-773C59BCD39A}" xr6:coauthVersionLast="36" xr6:coauthVersionMax="36" xr10:uidLastSave="{00000000-0000-0000-0000-000000000000}"/>
  <bookViews>
    <workbookView xWindow="0" yWindow="0" windowWidth="28800" windowHeight="12210" activeTab="2" xr2:uid="{00000000-000D-0000-FFFF-FFFF00000000}"/>
  </bookViews>
  <sheets>
    <sheet name="расчет на 2026" sheetId="1" r:id="rId1"/>
    <sheet name="расчет на 2027" sheetId="2" r:id="rId2"/>
    <sheet name="расчет на 2028" sheetId="3" r:id="rId3"/>
  </sheets>
  <definedNames>
    <definedName name="Print_Area" localSheetId="1">'расчет на 2027'!$A$1:$I$28</definedName>
    <definedName name="Print_Area" localSheetId="2">'расчет на 2028'!$A$1:$I$27</definedName>
    <definedName name="_xlnm.Print_Area" localSheetId="0">'расчет на 2026'!$A$1:$I$28</definedName>
  </definedNames>
  <calcPr calcId="191029" iterate="1"/>
</workbook>
</file>

<file path=xl/calcChain.xml><?xml version="1.0" encoding="utf-8"?>
<calcChain xmlns="http://schemas.openxmlformats.org/spreadsheetml/2006/main">
  <c r="H18" i="1" l="1"/>
  <c r="F18" i="1"/>
  <c r="H21" i="3"/>
  <c r="F21" i="3"/>
  <c r="H16" i="3"/>
  <c r="H17" i="3" s="1"/>
  <c r="F16" i="3"/>
  <c r="F17" i="3" s="1"/>
  <c r="F15" i="3"/>
  <c r="F22" i="2"/>
  <c r="H18" i="2"/>
  <c r="H22" i="2" s="1"/>
  <c r="F18" i="2"/>
  <c r="H15" i="2"/>
  <c r="F15" i="2"/>
  <c r="F15" i="1"/>
  <c r="F22" i="1" s="1"/>
  <c r="H15" i="1" l="1"/>
  <c r="H22" i="1" s="1"/>
</calcChain>
</file>

<file path=xl/sharedStrings.xml><?xml version="1.0" encoding="utf-8"?>
<sst xmlns="http://schemas.openxmlformats.org/spreadsheetml/2006/main" count="82" uniqueCount="31">
  <si>
    <t>Расчет межбюджетных трансфертов, предоставляемых местным бюджетам из областного бюджета Новосибирской области государственной программы Новосибирской области "Охрана окружающей среды" на реализацию мероприятий комплексных планов по снижению выбросов загрязняющих веществ в атмосферный воздух</t>
  </si>
  <si>
    <t>2026 год</t>
  </si>
  <si>
    <r>
      <rPr>
        <sz val="11"/>
        <rFont val="Times New Roman"/>
      </rPr>
      <t xml:space="preserve">Наименование главного распорядителя бюджетных средств - </t>
    </r>
    <r>
      <rPr>
        <b/>
        <sz val="11"/>
        <rFont val="Times New Roman"/>
      </rPr>
      <t>Министерство жилищно-коммунального хозяйства и энергетики Новосибирской области</t>
    </r>
  </si>
  <si>
    <r>
      <rPr>
        <sz val="11"/>
        <rFont val="Times New Roman"/>
      </rPr>
      <t xml:space="preserve">Тип бюджетного обязательства (действующее или принимаемое) - </t>
    </r>
    <r>
      <rPr>
        <b/>
        <sz val="11"/>
        <rFont val="Times New Roman"/>
      </rPr>
      <t>действующее</t>
    </r>
  </si>
  <si>
    <r>
      <rPr>
        <sz val="11"/>
        <rFont val="Times New Roman"/>
      </rPr>
      <t xml:space="preserve">Наименование межбюджетного трансферта - </t>
    </r>
    <r>
      <rPr>
        <b/>
        <sz val="11"/>
        <rFont val="Times New Roman"/>
      </rPr>
      <t>реализация мероприятий комплексных планов по снижению выбросов загрязняющих веществ в атмосферный воздух</t>
    </r>
  </si>
  <si>
    <r>
      <rPr>
        <sz val="11"/>
        <rFont val="Times New Roman"/>
      </rPr>
      <t xml:space="preserve">Реквизиты НПА, утверждающего методику расчета - </t>
    </r>
    <r>
      <rPr>
        <b/>
        <sz val="11"/>
        <rFont val="Times New Roman"/>
      </rPr>
      <t>Постановление Правительства Новосибирской области от 28.01.2015 № 28-п "Об утверждении государственной программы Новосибирской области "Охрана окружающей среды"</t>
    </r>
  </si>
  <si>
    <t>(для проектов методик указывается проект соответствующей целевой программы)</t>
  </si>
  <si>
    <r>
      <rPr>
        <sz val="11"/>
        <rFont val="Times New Roman"/>
      </rPr>
      <t xml:space="preserve">Коды бюджетной классификации по трансферту -  </t>
    </r>
    <r>
      <rPr>
        <b/>
        <sz val="11"/>
        <rFont val="Times New Roman"/>
      </rPr>
      <t>210 0605</t>
    </r>
    <r>
      <rPr>
        <sz val="11"/>
        <rFont val="Times New Roman"/>
      </rPr>
      <t xml:space="preserve"> </t>
    </r>
    <r>
      <rPr>
        <b/>
        <sz val="11"/>
        <rFont val="Times New Roman"/>
      </rPr>
      <t xml:space="preserve">12 1 Ч4 54410 521 </t>
    </r>
  </si>
  <si>
    <r>
      <t xml:space="preserve">Расчетная таблица по межбюджетным трансфертам : </t>
    </r>
    <r>
      <rPr>
        <u/>
        <sz val="11"/>
        <rFont val="Times New Roman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</si>
  <si>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</si>
  <si>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</si>
  <si>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Стоимость реализации мероприятия комплексного плана мероприятий по снижению выбросов загрязняющих веществ в атмосферный воздух в расчетном году (без учета местного бюджета) , тыс. рублей</t>
  </si>
  <si>
    <t xml:space="preserve">Уровень софинансирования из федерального бюджета бюджету Новосибирской области*, % </t>
  </si>
  <si>
    <t xml:space="preserve">Размер субсидии из федерального бюджета, тыс.рублей** </t>
  </si>
  <si>
    <t>4 = (2*3)</t>
  </si>
  <si>
    <t>г. Искитим, в том числе</t>
  </si>
  <si>
    <t>Строительство городской модульной котельной на газообразном топливе для микрорайона Ложок г. Искитим (ул. Саратовская, 1Г/9, микрорайон Ложок)</t>
  </si>
  <si>
    <t>Перевод частных домовладений с угольного или печного отопления на газовое, включая установку внутридомового газового оборудования</t>
  </si>
  <si>
    <t>ВСЕГО по местным бюджетам</t>
  </si>
  <si>
    <t>в том числе:</t>
  </si>
  <si>
    <t>муниципальных районов</t>
  </si>
  <si>
    <t>муниципальных округов</t>
  </si>
  <si>
    <t>городских округов</t>
  </si>
  <si>
    <t>Примечание : 
* установлен распоряжением Правительства Российской Федерации от 25.07.2025 №2006-р;
**установлен распоряжением Правительства Новосибирской области от 25.12.2024 №3995-р</t>
  </si>
  <si>
    <t>Исполняющий обязанности министра жилищно-коммунального хозяйства и энергетики Новосибирской области</t>
  </si>
  <si>
    <t>2027 год</t>
  </si>
  <si>
    <t xml:space="preserve">Размер субсидии из федерального бюджета, тыс.рублей </t>
  </si>
  <si>
    <t>2028 год</t>
  </si>
  <si>
    <t xml:space="preserve">муниципальных округов    </t>
  </si>
  <si>
    <t>С.А. Рахманов</t>
  </si>
  <si>
    <t>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</si>
</sst>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1"/>
      <name val="Times New Roman"/>
    </font>
    <font>
      <sz val="11"/>
      <name val="Times New Roman"/>
    </font>
    <font>
      <sz val="9"/>
      <color theme="1"/>
      <name val="Times New Roman"/>
    </font>
    <font>
      <sz val="9"/>
      <name val="Times New Roman"/>
    </font>
    <font>
      <i/>
      <sz val="11"/>
      <name val="Times New Roman"/>
    </font>
    <font>
      <sz val="14"/>
      <color theme="1"/>
      <name val="Times New Roman"/>
    </font>
    <font>
      <b/>
      <sz val="11"/>
      <color theme="1"/>
      <name val="Times New Roman"/>
    </font>
    <font>
      <sz val="11"/>
      <color indexed="2"/>
      <name val="Times New Roman"/>
    </font>
    <font>
      <sz val="11"/>
      <color theme="1"/>
      <name val="Calibri"/>
      <scheme val="minor"/>
    </font>
    <font>
      <u/>
      <sz val="11"/>
      <name val="Times New Roman"/>
    </font>
    <font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indexed="5"/>
        <bgColor indexed="5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/>
      <top style="medium">
        <color theme="1"/>
      </top>
      <bottom style="thin">
        <color theme="1"/>
      </bottom>
      <diagonal/>
    </border>
    <border>
      <left/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thin">
        <color theme="1"/>
      </top>
      <bottom style="thin">
        <color theme="1"/>
      </bottom>
      <diagonal/>
    </border>
    <border>
      <left style="medium">
        <color theme="1"/>
      </left>
      <right/>
      <top style="medium">
        <color theme="1"/>
      </top>
      <bottom style="thin">
        <color theme="1"/>
      </bottom>
      <diagonal/>
    </border>
    <border>
      <left/>
      <right/>
      <top style="medium">
        <color theme="1"/>
      </top>
      <bottom style="thin">
        <color theme="1"/>
      </bottom>
      <diagonal/>
    </border>
  </borders>
  <cellStyleXfs count="2">
    <xf numFmtId="0" fontId="0" fillId="0" borderId="0"/>
    <xf numFmtId="9" fontId="10" fillId="2" borderId="0" applyFont="0" applyFill="0" applyBorder="0"/>
  </cellStyleXfs>
  <cellXfs count="96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1" fillId="3" borderId="0" xfId="0" applyFont="1" applyFill="1"/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/>
    </xf>
    <xf numFmtId="9" fontId="2" fillId="4" borderId="6" xfId="1" applyNumberFormat="1" applyFont="1" applyFill="1" applyBorder="1"/>
    <xf numFmtId="0" fontId="2" fillId="4" borderId="6" xfId="0" applyFont="1" applyFill="1" applyBorder="1"/>
    <xf numFmtId="0" fontId="7" fillId="0" borderId="0" xfId="0" applyFont="1"/>
    <xf numFmtId="0" fontId="1" fillId="0" borderId="0" xfId="0" applyFont="1" applyAlignment="1">
      <alignment horizontal="right"/>
    </xf>
    <xf numFmtId="0" fontId="1" fillId="4" borderId="0" xfId="0" applyFont="1" applyFill="1"/>
    <xf numFmtId="0" fontId="9" fillId="0" borderId="0" xfId="0" applyFont="1"/>
    <xf numFmtId="164" fontId="1" fillId="0" borderId="0" xfId="0" applyNumberFormat="1" applyFont="1"/>
    <xf numFmtId="0" fontId="5" fillId="0" borderId="0" xfId="0" applyFont="1" applyAlignment="1">
      <alignment horizontal="center" vertical="center"/>
    </xf>
    <xf numFmtId="9" fontId="2" fillId="4" borderId="6" xfId="1" applyNumberFormat="1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/>
    </xf>
    <xf numFmtId="0" fontId="3" fillId="4" borderId="0" xfId="0" applyFont="1" applyFill="1" applyAlignment="1">
      <alignment horizontal="justify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4" borderId="7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164" fontId="2" fillId="4" borderId="7" xfId="0" applyNumberFormat="1" applyFont="1" applyFill="1" applyBorder="1" applyAlignment="1">
      <alignment horizontal="center"/>
    </xf>
    <xf numFmtId="164" fontId="2" fillId="4" borderId="8" xfId="0" applyNumberFormat="1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2" fillId="4" borderId="8" xfId="0" applyFont="1" applyFill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6" fillId="0" borderId="1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3" fontId="3" fillId="0" borderId="6" xfId="1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4" fontId="3" fillId="0" borderId="6" xfId="0" applyNumberFormat="1" applyFont="1" applyBorder="1" applyAlignment="1">
      <alignment horizont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4" borderId="6" xfId="0" applyNumberFormat="1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/>
    </xf>
    <xf numFmtId="4" fontId="2" fillId="4" borderId="6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center"/>
    </xf>
    <xf numFmtId="49" fontId="2" fillId="4" borderId="6" xfId="0" applyNumberFormat="1" applyFont="1" applyFill="1" applyBorder="1" applyAlignment="1">
      <alignment horizontal="center" vertical="center"/>
    </xf>
    <xf numFmtId="49" fontId="2" fillId="4" borderId="6" xfId="0" applyNumberFormat="1" applyFont="1" applyFill="1" applyBorder="1" applyAlignment="1">
      <alignment horizontal="center"/>
    </xf>
    <xf numFmtId="49" fontId="2" fillId="4" borderId="7" xfId="0" applyNumberFormat="1" applyFont="1" applyFill="1" applyBorder="1" applyAlignment="1">
      <alignment horizontal="center"/>
    </xf>
    <xf numFmtId="49" fontId="2" fillId="4" borderId="8" xfId="0" applyNumberFormat="1" applyFont="1" applyFill="1" applyBorder="1" applyAlignment="1">
      <alignment horizontal="center"/>
    </xf>
    <xf numFmtId="4" fontId="3" fillId="0" borderId="7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/>
    </xf>
    <xf numFmtId="4" fontId="2" fillId="4" borderId="8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center"/>
    </xf>
    <xf numFmtId="4" fontId="2" fillId="4" borderId="6" xfId="1" applyNumberFormat="1" applyFont="1" applyFill="1" applyBorder="1"/>
    <xf numFmtId="4" fontId="2" fillId="4" borderId="6" xfId="0" applyNumberFormat="1" applyFont="1" applyFill="1" applyBorder="1" applyAlignment="1">
      <alignment horizontal="center"/>
    </xf>
    <xf numFmtId="4" fontId="2" fillId="4" borderId="6" xfId="0" applyNumberFormat="1" applyFont="1" applyFill="1" applyBorder="1"/>
    <xf numFmtId="49" fontId="2" fillId="4" borderId="7" xfId="0" applyNumberFormat="1" applyFont="1" applyFill="1" applyBorder="1" applyAlignment="1">
      <alignment horizontal="center"/>
    </xf>
    <xf numFmtId="49" fontId="13" fillId="4" borderId="6" xfId="1" applyNumberFormat="1" applyFont="1" applyFill="1" applyBorder="1" applyAlignment="1">
      <alignment horizontal="center" vertical="center"/>
    </xf>
    <xf numFmtId="4" fontId="3" fillId="4" borderId="6" xfId="0" applyNumberFormat="1" applyFont="1" applyFill="1" applyBorder="1" applyAlignment="1">
      <alignment horizontal="center" wrapText="1"/>
    </xf>
    <xf numFmtId="4" fontId="3" fillId="4" borderId="0" xfId="0" applyNumberFormat="1" applyFont="1" applyFill="1" applyAlignment="1">
      <alignment horizontal="center"/>
    </xf>
    <xf numFmtId="4" fontId="3" fillId="4" borderId="7" xfId="0" applyNumberFormat="1" applyFont="1" applyFill="1" applyBorder="1" applyAlignment="1">
      <alignment horizontal="center"/>
    </xf>
    <xf numFmtId="4" fontId="3" fillId="4" borderId="8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center" vertical="center"/>
    </xf>
    <xf numFmtId="4" fontId="2" fillId="4" borderId="8" xfId="0" applyNumberFormat="1" applyFont="1" applyFill="1" applyBorder="1" applyAlignment="1">
      <alignment horizontal="center" vertical="center"/>
    </xf>
    <xf numFmtId="49" fontId="2" fillId="4" borderId="0" xfId="0" applyNumberFormat="1" applyFont="1" applyFill="1" applyAlignment="1">
      <alignment horizontal="center" vertical="center"/>
    </xf>
    <xf numFmtId="49" fontId="2" fillId="4" borderId="7" xfId="0" applyNumberFormat="1" applyFont="1" applyFill="1" applyBorder="1" applyAlignment="1">
      <alignment horizontal="center" vertical="center"/>
    </xf>
    <xf numFmtId="49" fontId="2" fillId="4" borderId="8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8"/>
  <sheetViews>
    <sheetView view="pageBreakPreview" topLeftCell="A7" workbookViewId="0">
      <selection activeCell="H24" sqref="H24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35.7109375" style="1" customWidth="1"/>
    <col min="7" max="7" width="22.7109375" style="1" customWidth="1"/>
    <col min="8" max="8" width="20" style="1" customWidth="1"/>
    <col min="9" max="9" width="18.5703125" style="1" customWidth="1"/>
    <col min="10" max="12" width="8.85546875" style="1"/>
    <col min="13" max="13" width="37" style="1" customWidth="1"/>
    <col min="14" max="16384" width="8.85546875" style="1"/>
  </cols>
  <sheetData>
    <row r="1" spans="1:13" ht="66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13" x14ac:dyDescent="0.25">
      <c r="A2" s="2"/>
      <c r="B2" s="2"/>
      <c r="C2" s="2"/>
      <c r="D2" s="2"/>
      <c r="E2" s="2"/>
      <c r="F2" s="2"/>
      <c r="G2" s="2"/>
      <c r="H2" s="2"/>
      <c r="I2" s="3" t="s">
        <v>1</v>
      </c>
    </row>
    <row r="3" spans="1:13" x14ac:dyDescent="0.25">
      <c r="A3" s="2"/>
      <c r="B3" s="2"/>
      <c r="C3" s="2"/>
      <c r="D3" s="2"/>
      <c r="E3" s="2"/>
      <c r="F3" s="2"/>
      <c r="G3" s="2"/>
      <c r="H3" s="2"/>
      <c r="I3" s="2"/>
    </row>
    <row r="4" spans="1:13" x14ac:dyDescent="0.25">
      <c r="A4" s="2"/>
      <c r="B4" s="2"/>
      <c r="C4" s="2"/>
      <c r="D4" s="2"/>
      <c r="E4" s="2"/>
      <c r="F4" s="2"/>
      <c r="G4" s="2"/>
      <c r="H4" s="2"/>
      <c r="I4" s="2"/>
    </row>
    <row r="5" spans="1:13" x14ac:dyDescent="0.25">
      <c r="A5" s="2" t="s">
        <v>2</v>
      </c>
      <c r="B5" s="2"/>
      <c r="C5" s="2"/>
      <c r="D5" s="2"/>
      <c r="E5" s="2"/>
      <c r="F5" s="2"/>
      <c r="G5" s="2"/>
      <c r="H5" s="2"/>
      <c r="I5" s="2"/>
    </row>
    <row r="6" spans="1:13" x14ac:dyDescent="0.25">
      <c r="A6" s="22" t="s">
        <v>3</v>
      </c>
      <c r="B6" s="22"/>
      <c r="C6" s="22"/>
      <c r="D6" s="22"/>
      <c r="E6" s="22"/>
      <c r="F6" s="22"/>
      <c r="G6" s="22"/>
      <c r="H6" s="22"/>
      <c r="I6" s="22"/>
    </row>
    <row r="7" spans="1:13" ht="30.75" customHeight="1" x14ac:dyDescent="0.25">
      <c r="A7" s="22" t="s">
        <v>4</v>
      </c>
      <c r="B7" s="22"/>
      <c r="C7" s="22"/>
      <c r="D7" s="22"/>
      <c r="E7" s="22"/>
      <c r="F7" s="22"/>
      <c r="G7" s="22"/>
      <c r="H7" s="22"/>
      <c r="I7" s="22"/>
    </row>
    <row r="8" spans="1:13" s="4" customFormat="1" ht="26.25" customHeight="1" x14ac:dyDescent="0.25">
      <c r="A8" s="23" t="s">
        <v>5</v>
      </c>
      <c r="B8" s="23"/>
      <c r="C8" s="23"/>
      <c r="D8" s="23"/>
      <c r="E8" s="23"/>
      <c r="F8" s="23"/>
      <c r="G8" s="23"/>
      <c r="H8" s="23"/>
      <c r="I8" s="23"/>
    </row>
    <row r="9" spans="1:13" x14ac:dyDescent="0.25">
      <c r="A9" s="22" t="s">
        <v>6</v>
      </c>
      <c r="B9" s="22"/>
      <c r="C9" s="22"/>
      <c r="D9" s="22"/>
      <c r="E9" s="22"/>
      <c r="F9" s="22"/>
      <c r="G9" s="22"/>
      <c r="H9" s="22"/>
      <c r="I9" s="22"/>
    </row>
    <row r="10" spans="1:13" x14ac:dyDescent="0.25">
      <c r="A10" s="22" t="s">
        <v>7</v>
      </c>
      <c r="B10" s="22"/>
      <c r="C10" s="22"/>
      <c r="D10" s="22"/>
      <c r="E10" s="22"/>
      <c r="F10" s="22"/>
      <c r="G10" s="22"/>
      <c r="H10" s="22"/>
      <c r="I10" s="22"/>
    </row>
    <row r="11" spans="1:13" x14ac:dyDescent="0.25">
      <c r="A11" s="22" t="s">
        <v>8</v>
      </c>
      <c r="B11" s="22"/>
      <c r="C11" s="22"/>
      <c r="D11" s="22"/>
      <c r="E11" s="22"/>
      <c r="F11" s="22"/>
      <c r="G11" s="22"/>
      <c r="H11" s="22"/>
      <c r="I11" s="22"/>
    </row>
    <row r="12" spans="1:13" x14ac:dyDescent="0.25">
      <c r="A12" s="22" t="s">
        <v>9</v>
      </c>
      <c r="B12" s="22"/>
      <c r="C12" s="22"/>
      <c r="D12" s="22"/>
      <c r="E12" s="22"/>
      <c r="F12" s="22"/>
      <c r="G12" s="22"/>
      <c r="H12" s="22"/>
      <c r="I12" s="22"/>
    </row>
    <row r="13" spans="1:13" s="5" customFormat="1" ht="90" x14ac:dyDescent="0.25">
      <c r="A13" s="24" t="s">
        <v>10</v>
      </c>
      <c r="B13" s="25"/>
      <c r="C13" s="25"/>
      <c r="D13" s="25"/>
      <c r="E13" s="25"/>
      <c r="F13" s="6" t="s">
        <v>11</v>
      </c>
      <c r="G13" s="6" t="s">
        <v>12</v>
      </c>
      <c r="H13" s="26" t="s">
        <v>13</v>
      </c>
      <c r="I13" s="27"/>
      <c r="M13" s="7"/>
    </row>
    <row r="14" spans="1:13" s="8" customFormat="1" ht="26.25" customHeight="1" x14ac:dyDescent="0.2">
      <c r="A14" s="28">
        <v>1</v>
      </c>
      <c r="B14" s="29"/>
      <c r="C14" s="29"/>
      <c r="D14" s="29"/>
      <c r="E14" s="29"/>
      <c r="F14" s="9">
        <v>2</v>
      </c>
      <c r="G14" s="9">
        <v>3</v>
      </c>
      <c r="H14" s="30" t="s">
        <v>14</v>
      </c>
      <c r="I14" s="31"/>
    </row>
    <row r="15" spans="1:13" x14ac:dyDescent="0.25">
      <c r="A15" s="32" t="s">
        <v>15</v>
      </c>
      <c r="B15" s="33"/>
      <c r="C15" s="33"/>
      <c r="D15" s="33"/>
      <c r="E15" s="33"/>
      <c r="F15" s="66">
        <f>F16+F17</f>
        <v>803500</v>
      </c>
      <c r="G15" s="64">
        <v>96</v>
      </c>
      <c r="H15" s="76">
        <f>F15*96/100</f>
        <v>771360</v>
      </c>
      <c r="I15" s="77"/>
    </row>
    <row r="16" spans="1:13" ht="66.75" customHeight="1" x14ac:dyDescent="0.25">
      <c r="A16" s="34" t="s">
        <v>16</v>
      </c>
      <c r="B16" s="34"/>
      <c r="C16" s="34"/>
      <c r="D16" s="34"/>
      <c r="E16" s="34"/>
      <c r="F16" s="67">
        <v>709000</v>
      </c>
      <c r="G16" s="64">
        <v>96</v>
      </c>
      <c r="H16" s="76">
        <v>680640</v>
      </c>
      <c r="I16" s="77"/>
    </row>
    <row r="17" spans="1:9" ht="58.5" customHeight="1" x14ac:dyDescent="0.25">
      <c r="A17" s="35" t="s">
        <v>17</v>
      </c>
      <c r="B17" s="36"/>
      <c r="C17" s="36"/>
      <c r="D17" s="36"/>
      <c r="E17" s="36"/>
      <c r="F17" s="68">
        <v>94500</v>
      </c>
      <c r="G17" s="64">
        <v>96</v>
      </c>
      <c r="H17" s="78">
        <v>90720</v>
      </c>
      <c r="I17" s="78"/>
    </row>
    <row r="18" spans="1:9" x14ac:dyDescent="0.25">
      <c r="A18" s="37" t="s">
        <v>18</v>
      </c>
      <c r="B18" s="38"/>
      <c r="C18" s="38"/>
      <c r="D18" s="38"/>
      <c r="E18" s="38"/>
      <c r="F18" s="69">
        <f>F16+F17</f>
        <v>803500</v>
      </c>
      <c r="G18" s="11"/>
      <c r="H18" s="79">
        <f>H16+H17</f>
        <v>771360</v>
      </c>
      <c r="I18" s="80"/>
    </row>
    <row r="19" spans="1:9" x14ac:dyDescent="0.25">
      <c r="A19" s="37" t="s">
        <v>19</v>
      </c>
      <c r="B19" s="38"/>
      <c r="C19" s="38"/>
      <c r="D19" s="38"/>
      <c r="E19" s="38"/>
      <c r="F19" s="69"/>
      <c r="G19" s="11"/>
      <c r="H19" s="79"/>
      <c r="I19" s="80"/>
    </row>
    <row r="20" spans="1:9" x14ac:dyDescent="0.25">
      <c r="A20" s="38" t="s">
        <v>20</v>
      </c>
      <c r="B20" s="38"/>
      <c r="C20" s="38"/>
      <c r="D20" s="38"/>
      <c r="E20" s="38"/>
      <c r="F20" s="71">
        <v>0</v>
      </c>
      <c r="G20" s="11"/>
      <c r="H20" s="73">
        <v>0</v>
      </c>
      <c r="I20" s="73"/>
    </row>
    <row r="21" spans="1:9" x14ac:dyDescent="0.25">
      <c r="A21" s="38" t="s">
        <v>21</v>
      </c>
      <c r="B21" s="38"/>
      <c r="C21" s="38"/>
      <c r="D21" s="38"/>
      <c r="E21" s="38"/>
      <c r="F21" s="72">
        <v>0</v>
      </c>
      <c r="G21" s="12"/>
      <c r="H21" s="74">
        <v>0</v>
      </c>
      <c r="I21" s="75"/>
    </row>
    <row r="22" spans="1:9" x14ac:dyDescent="0.25">
      <c r="A22" s="41" t="s">
        <v>22</v>
      </c>
      <c r="B22" s="42"/>
      <c r="C22" s="42"/>
      <c r="D22" s="42"/>
      <c r="E22" s="43"/>
      <c r="F22" s="70">
        <f>F15</f>
        <v>803500</v>
      </c>
      <c r="G22" s="12"/>
      <c r="H22" s="79">
        <f>H15</f>
        <v>771360</v>
      </c>
      <c r="I22" s="80"/>
    </row>
    <row r="23" spans="1:9" ht="44.25" customHeight="1" x14ac:dyDescent="0.25">
      <c r="A23" s="44" t="s">
        <v>23</v>
      </c>
      <c r="B23" s="44"/>
      <c r="C23" s="44"/>
      <c r="D23" s="44"/>
      <c r="E23" s="44"/>
      <c r="F23" s="44"/>
      <c r="G23" s="44"/>
      <c r="H23" s="44"/>
      <c r="I23" s="44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ht="50.25" customHeight="1" x14ac:dyDescent="0.3">
      <c r="A25" s="45" t="s">
        <v>24</v>
      </c>
      <c r="B25" s="45"/>
      <c r="C25" s="45"/>
      <c r="D25" s="45"/>
      <c r="E25" s="45"/>
      <c r="F25" s="13"/>
      <c r="G25" s="13"/>
      <c r="H25" s="65" t="s">
        <v>29</v>
      </c>
      <c r="I25" s="65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</sheetData>
  <mergeCells count="31">
    <mergeCell ref="A23:I23"/>
    <mergeCell ref="A25:E25"/>
    <mergeCell ref="H25:I25"/>
    <mergeCell ref="A20:E20"/>
    <mergeCell ref="H20:I20"/>
    <mergeCell ref="A21:E21"/>
    <mergeCell ref="H21:I21"/>
    <mergeCell ref="A22:E22"/>
    <mergeCell ref="H22:I22"/>
    <mergeCell ref="A17:E17"/>
    <mergeCell ref="H17:I17"/>
    <mergeCell ref="A18:E18"/>
    <mergeCell ref="H18:I18"/>
    <mergeCell ref="A19:E19"/>
    <mergeCell ref="H19:I19"/>
    <mergeCell ref="A14:E14"/>
    <mergeCell ref="H14:I14"/>
    <mergeCell ref="A15:E15"/>
    <mergeCell ref="H15:I15"/>
    <mergeCell ref="A16:E16"/>
    <mergeCell ref="H16:I16"/>
    <mergeCell ref="A10:I10"/>
    <mergeCell ref="A11:I11"/>
    <mergeCell ref="A12:I12"/>
    <mergeCell ref="A13:E13"/>
    <mergeCell ref="H13:I13"/>
    <mergeCell ref="A1:I1"/>
    <mergeCell ref="A6:I6"/>
    <mergeCell ref="A7:I7"/>
    <mergeCell ref="A8:I8"/>
    <mergeCell ref="A9:I9"/>
  </mergeCells>
  <pageMargins left="0.70866141732283461" right="0.70866141732283461" top="0.74803149606299213" bottom="0.74803149606299213" header="0.31496062992125984" footer="0.31496062992125984"/>
  <pageSetup paperSize="9" scale="6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8"/>
  <sheetViews>
    <sheetView view="pageBreakPreview" topLeftCell="A10" workbookViewId="0">
      <selection activeCell="G16" sqref="G16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35.28515625" style="1" customWidth="1"/>
    <col min="7" max="7" width="22.7109375" style="1" customWidth="1"/>
    <col min="8" max="8" width="19.85546875" style="1" customWidth="1"/>
    <col min="9" max="9" width="17.28515625" style="1" customWidth="1"/>
    <col min="10" max="10" width="11.42578125" style="1" bestFit="1"/>
    <col min="11" max="12" width="8.85546875" style="1"/>
    <col min="13" max="13" width="37" style="1" customWidth="1"/>
    <col min="14" max="16384" width="8.85546875" style="1"/>
  </cols>
  <sheetData>
    <row r="1" spans="1:13" ht="66" customHeight="1" x14ac:dyDescent="0.25">
      <c r="A1" s="46" t="s">
        <v>0</v>
      </c>
      <c r="B1" s="46"/>
      <c r="C1" s="46"/>
      <c r="D1" s="46"/>
      <c r="E1" s="46"/>
      <c r="F1" s="46"/>
      <c r="G1" s="46"/>
      <c r="H1" s="46"/>
      <c r="I1" s="46"/>
    </row>
    <row r="2" spans="1:13" x14ac:dyDescent="0.25">
      <c r="I2" s="14" t="s">
        <v>25</v>
      </c>
    </row>
    <row r="5" spans="1:13" x14ac:dyDescent="0.25">
      <c r="A5" s="2" t="s">
        <v>2</v>
      </c>
      <c r="B5" s="2"/>
      <c r="C5" s="2"/>
      <c r="D5" s="2"/>
      <c r="E5" s="2"/>
      <c r="F5" s="2"/>
      <c r="G5" s="2"/>
      <c r="H5" s="2"/>
      <c r="I5" s="2"/>
    </row>
    <row r="6" spans="1:13" x14ac:dyDescent="0.25">
      <c r="A6" s="22" t="s">
        <v>3</v>
      </c>
      <c r="B6" s="22"/>
      <c r="C6" s="22"/>
      <c r="D6" s="22"/>
      <c r="E6" s="22"/>
      <c r="F6" s="22"/>
      <c r="G6" s="22"/>
      <c r="H6" s="22"/>
      <c r="I6" s="22"/>
    </row>
    <row r="7" spans="1:13" ht="30.75" customHeight="1" x14ac:dyDescent="0.25">
      <c r="A7" s="22" t="s">
        <v>4</v>
      </c>
      <c r="B7" s="22"/>
      <c r="C7" s="22"/>
      <c r="D7" s="22"/>
      <c r="E7" s="22"/>
      <c r="F7" s="22"/>
      <c r="G7" s="22"/>
      <c r="H7" s="22"/>
      <c r="I7" s="22"/>
    </row>
    <row r="8" spans="1:13" s="15" customFormat="1" ht="26.25" customHeight="1" x14ac:dyDescent="0.25">
      <c r="A8" s="23" t="s">
        <v>5</v>
      </c>
      <c r="B8" s="23"/>
      <c r="C8" s="23"/>
      <c r="D8" s="23"/>
      <c r="E8" s="23"/>
      <c r="F8" s="23"/>
      <c r="G8" s="23"/>
      <c r="H8" s="23"/>
      <c r="I8" s="23"/>
    </row>
    <row r="9" spans="1:13" x14ac:dyDescent="0.25">
      <c r="A9" s="22" t="s">
        <v>6</v>
      </c>
      <c r="B9" s="22"/>
      <c r="C9" s="22"/>
      <c r="D9" s="22"/>
      <c r="E9" s="22"/>
      <c r="F9" s="22"/>
      <c r="G9" s="22"/>
      <c r="H9" s="22"/>
      <c r="I9" s="22"/>
    </row>
    <row r="10" spans="1:13" s="16" customFormat="1" x14ac:dyDescent="0.25">
      <c r="A10" s="22" t="s">
        <v>7</v>
      </c>
      <c r="B10" s="22"/>
      <c r="C10" s="22"/>
      <c r="D10" s="22"/>
      <c r="E10" s="22"/>
      <c r="F10" s="22"/>
      <c r="G10" s="22"/>
      <c r="H10" s="22"/>
      <c r="I10" s="22"/>
    </row>
    <row r="11" spans="1:13" x14ac:dyDescent="0.25">
      <c r="A11" s="22" t="s">
        <v>8</v>
      </c>
      <c r="B11" s="22"/>
      <c r="C11" s="22"/>
      <c r="D11" s="22"/>
      <c r="E11" s="22"/>
      <c r="F11" s="22"/>
      <c r="G11" s="22"/>
      <c r="H11" s="22"/>
      <c r="I11" s="22"/>
    </row>
    <row r="12" spans="1:13" x14ac:dyDescent="0.25">
      <c r="A12" s="22" t="s">
        <v>9</v>
      </c>
      <c r="B12" s="22"/>
      <c r="C12" s="22"/>
      <c r="D12" s="22"/>
      <c r="E12" s="22"/>
      <c r="F12" s="22"/>
      <c r="G12" s="22"/>
      <c r="H12" s="22"/>
      <c r="I12" s="22"/>
    </row>
    <row r="13" spans="1:13" s="5" customFormat="1" ht="90" x14ac:dyDescent="0.25">
      <c r="A13" s="24" t="s">
        <v>10</v>
      </c>
      <c r="B13" s="25"/>
      <c r="C13" s="25"/>
      <c r="D13" s="25"/>
      <c r="E13" s="25"/>
      <c r="F13" s="6" t="s">
        <v>11</v>
      </c>
      <c r="G13" s="6" t="s">
        <v>12</v>
      </c>
      <c r="H13" s="26" t="s">
        <v>26</v>
      </c>
      <c r="I13" s="27"/>
      <c r="M13" s="7"/>
    </row>
    <row r="14" spans="1:13" s="8" customFormat="1" ht="26.25" customHeight="1" x14ac:dyDescent="0.2">
      <c r="A14" s="28">
        <v>1</v>
      </c>
      <c r="B14" s="29"/>
      <c r="C14" s="29"/>
      <c r="D14" s="29"/>
      <c r="E14" s="29"/>
      <c r="F14" s="9">
        <v>2</v>
      </c>
      <c r="G14" s="9">
        <v>3</v>
      </c>
      <c r="H14" s="30" t="s">
        <v>14</v>
      </c>
      <c r="I14" s="31"/>
    </row>
    <row r="15" spans="1:13" x14ac:dyDescent="0.25">
      <c r="A15" s="32" t="s">
        <v>15</v>
      </c>
      <c r="B15" s="33"/>
      <c r="C15" s="33"/>
      <c r="D15" s="33"/>
      <c r="E15" s="33"/>
      <c r="F15" s="67">
        <f>F16+F17</f>
        <v>172992.12</v>
      </c>
      <c r="G15" s="86" t="s">
        <v>30</v>
      </c>
      <c r="H15" s="76">
        <f>H16+H17</f>
        <v>164342.5</v>
      </c>
      <c r="I15" s="77"/>
      <c r="J15" s="17"/>
    </row>
    <row r="16" spans="1:13" ht="65.25" customHeight="1" x14ac:dyDescent="0.25">
      <c r="A16" s="47" t="s">
        <v>16</v>
      </c>
      <c r="B16" s="48"/>
      <c r="C16" s="48"/>
      <c r="D16" s="48"/>
      <c r="E16" s="49"/>
      <c r="F16" s="68">
        <v>21065.02</v>
      </c>
      <c r="G16" s="86" t="s">
        <v>30</v>
      </c>
      <c r="H16" s="76">
        <v>20011.759999999998</v>
      </c>
      <c r="I16" s="77"/>
      <c r="J16" s="17"/>
    </row>
    <row r="17" spans="1:9" ht="75" customHeight="1" x14ac:dyDescent="0.25">
      <c r="A17" s="50" t="s">
        <v>17</v>
      </c>
      <c r="B17" s="36"/>
      <c r="C17" s="36"/>
      <c r="D17" s="36"/>
      <c r="E17" s="36"/>
      <c r="F17" s="68">
        <v>151927.1</v>
      </c>
      <c r="G17" s="86" t="s">
        <v>30</v>
      </c>
      <c r="H17" s="78">
        <v>144330.74</v>
      </c>
      <c r="I17" s="78"/>
    </row>
    <row r="18" spans="1:9" x14ac:dyDescent="0.25">
      <c r="A18" s="37" t="s">
        <v>18</v>
      </c>
      <c r="B18" s="38"/>
      <c r="C18" s="38"/>
      <c r="D18" s="38"/>
      <c r="E18" s="38"/>
      <c r="F18" s="81">
        <f>F17+F16</f>
        <v>172992.12</v>
      </c>
      <c r="G18" s="82"/>
      <c r="H18" s="79">
        <f>H17+H16</f>
        <v>164342.5</v>
      </c>
      <c r="I18" s="80"/>
    </row>
    <row r="19" spans="1:9" x14ac:dyDescent="0.25">
      <c r="A19" s="38" t="s">
        <v>19</v>
      </c>
      <c r="B19" s="38"/>
      <c r="C19" s="38"/>
      <c r="D19" s="38"/>
      <c r="E19" s="38"/>
      <c r="F19" s="81"/>
      <c r="G19" s="82"/>
      <c r="H19" s="83"/>
      <c r="I19" s="83"/>
    </row>
    <row r="20" spans="1:9" x14ac:dyDescent="0.25">
      <c r="A20" s="38" t="s">
        <v>20</v>
      </c>
      <c r="B20" s="38"/>
      <c r="C20" s="38"/>
      <c r="D20" s="38"/>
      <c r="E20" s="38"/>
      <c r="F20" s="85">
        <v>0</v>
      </c>
      <c r="G20" s="82"/>
      <c r="H20" s="73">
        <v>0</v>
      </c>
      <c r="I20" s="73"/>
    </row>
    <row r="21" spans="1:9" x14ac:dyDescent="0.25">
      <c r="A21" s="38" t="s">
        <v>21</v>
      </c>
      <c r="B21" s="38"/>
      <c r="C21" s="38"/>
      <c r="D21" s="38"/>
      <c r="E21" s="38"/>
      <c r="F21" s="85">
        <v>0</v>
      </c>
      <c r="G21" s="82"/>
      <c r="H21" s="74">
        <v>0</v>
      </c>
      <c r="I21" s="75"/>
    </row>
    <row r="22" spans="1:9" x14ac:dyDescent="0.25">
      <c r="A22" s="38" t="s">
        <v>22</v>
      </c>
      <c r="B22" s="38"/>
      <c r="C22" s="38"/>
      <c r="D22" s="38"/>
      <c r="E22" s="38"/>
      <c r="F22" s="81">
        <f>F18</f>
        <v>172992.12</v>
      </c>
      <c r="G22" s="84"/>
      <c r="H22" s="79">
        <f>H18</f>
        <v>164342.5</v>
      </c>
      <c r="I22" s="80"/>
    </row>
    <row r="23" spans="1:9" ht="45.75" customHeight="1" x14ac:dyDescent="0.25">
      <c r="A23" s="44" t="s">
        <v>23</v>
      </c>
      <c r="B23" s="44"/>
      <c r="C23" s="44"/>
      <c r="D23" s="44"/>
      <c r="E23" s="44"/>
      <c r="F23" s="44"/>
      <c r="G23" s="44"/>
      <c r="H23" s="44"/>
      <c r="I23" s="44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ht="54" customHeight="1" x14ac:dyDescent="0.3">
      <c r="A25" s="45" t="s">
        <v>24</v>
      </c>
      <c r="B25" s="45"/>
      <c r="C25" s="45"/>
      <c r="D25" s="45"/>
      <c r="E25" s="45"/>
      <c r="F25" s="13"/>
      <c r="G25" s="13"/>
      <c r="H25" s="65" t="s">
        <v>29</v>
      </c>
      <c r="I25" s="65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</sheetData>
  <mergeCells count="31">
    <mergeCell ref="A23:I23"/>
    <mergeCell ref="A25:E25"/>
    <mergeCell ref="H25:I25"/>
    <mergeCell ref="A20:E20"/>
    <mergeCell ref="H20:I20"/>
    <mergeCell ref="A21:E21"/>
    <mergeCell ref="H21:I21"/>
    <mergeCell ref="A22:E22"/>
    <mergeCell ref="H22:I22"/>
    <mergeCell ref="A17:E17"/>
    <mergeCell ref="H17:I17"/>
    <mergeCell ref="A18:E18"/>
    <mergeCell ref="H18:I18"/>
    <mergeCell ref="A19:E19"/>
    <mergeCell ref="H19:I19"/>
    <mergeCell ref="A14:E14"/>
    <mergeCell ref="H14:I14"/>
    <mergeCell ref="A15:E15"/>
    <mergeCell ref="H15:I15"/>
    <mergeCell ref="A16:E16"/>
    <mergeCell ref="H16:I16"/>
    <mergeCell ref="A10:I10"/>
    <mergeCell ref="A11:I11"/>
    <mergeCell ref="A12:I12"/>
    <mergeCell ref="A13:E13"/>
    <mergeCell ref="H13:I13"/>
    <mergeCell ref="A1:I1"/>
    <mergeCell ref="A6:I6"/>
    <mergeCell ref="A7:I7"/>
    <mergeCell ref="A8:I8"/>
    <mergeCell ref="A9:I9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4"/>
  <sheetViews>
    <sheetView tabSelected="1" view="pageBreakPreview" topLeftCell="A4" workbookViewId="0">
      <selection activeCell="G17" sqref="G17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35.28515625" style="1" customWidth="1"/>
    <col min="7" max="7" width="22.7109375" style="1" customWidth="1"/>
    <col min="8" max="8" width="19.85546875" style="1" customWidth="1"/>
    <col min="9" max="9" width="17.28515625" style="1" customWidth="1"/>
    <col min="10" max="10" width="11.42578125" style="1" bestFit="1"/>
    <col min="11" max="12" width="8.85546875" style="1"/>
    <col min="13" max="13" width="37" style="1" customWidth="1"/>
    <col min="14" max="16384" width="8.85546875" style="1"/>
  </cols>
  <sheetData>
    <row r="1" spans="1:13" ht="66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13" x14ac:dyDescent="0.25">
      <c r="A2" s="2"/>
      <c r="B2" s="2"/>
      <c r="C2" s="2"/>
      <c r="D2" s="2"/>
      <c r="E2" s="2"/>
      <c r="F2" s="2"/>
      <c r="G2" s="2"/>
      <c r="H2" s="2"/>
      <c r="I2" s="3" t="s">
        <v>27</v>
      </c>
    </row>
    <row r="3" spans="1:13" x14ac:dyDescent="0.25">
      <c r="A3" s="2"/>
      <c r="B3" s="2"/>
      <c r="C3" s="2"/>
      <c r="D3" s="2"/>
      <c r="E3" s="2"/>
      <c r="F3" s="2"/>
      <c r="G3" s="2"/>
      <c r="H3" s="2"/>
      <c r="I3" s="2"/>
    </row>
    <row r="4" spans="1:13" x14ac:dyDescent="0.25">
      <c r="A4" s="2"/>
      <c r="B4" s="2"/>
      <c r="C4" s="2"/>
      <c r="D4" s="2"/>
      <c r="E4" s="2"/>
      <c r="F4" s="2"/>
      <c r="G4" s="2"/>
      <c r="H4" s="2"/>
      <c r="I4" s="2"/>
    </row>
    <row r="5" spans="1:13" x14ac:dyDescent="0.25">
      <c r="A5" s="2" t="s">
        <v>2</v>
      </c>
      <c r="B5" s="2"/>
      <c r="C5" s="2"/>
      <c r="D5" s="2"/>
      <c r="E5" s="2"/>
      <c r="F5" s="2"/>
      <c r="G5" s="2"/>
      <c r="H5" s="2"/>
      <c r="I5" s="2"/>
    </row>
    <row r="6" spans="1:13" x14ac:dyDescent="0.25">
      <c r="A6" s="22" t="s">
        <v>3</v>
      </c>
      <c r="B6" s="22"/>
      <c r="C6" s="22"/>
      <c r="D6" s="22"/>
      <c r="E6" s="22"/>
      <c r="F6" s="22"/>
      <c r="G6" s="22"/>
      <c r="H6" s="22"/>
      <c r="I6" s="22"/>
    </row>
    <row r="7" spans="1:13" ht="30.75" customHeight="1" x14ac:dyDescent="0.25">
      <c r="A7" s="22" t="s">
        <v>4</v>
      </c>
      <c r="B7" s="22"/>
      <c r="C7" s="22"/>
      <c r="D7" s="22"/>
      <c r="E7" s="22"/>
      <c r="F7" s="22"/>
      <c r="G7" s="22"/>
      <c r="H7" s="22"/>
      <c r="I7" s="22"/>
    </row>
    <row r="8" spans="1:13" s="15" customFormat="1" ht="26.25" customHeight="1" x14ac:dyDescent="0.25">
      <c r="A8" s="23" t="s">
        <v>5</v>
      </c>
      <c r="B8" s="23"/>
      <c r="C8" s="23"/>
      <c r="D8" s="23"/>
      <c r="E8" s="23"/>
      <c r="F8" s="23"/>
      <c r="G8" s="23"/>
      <c r="H8" s="23"/>
      <c r="I8" s="23"/>
    </row>
    <row r="9" spans="1:13" x14ac:dyDescent="0.25">
      <c r="A9" s="22" t="s">
        <v>6</v>
      </c>
      <c r="B9" s="22"/>
      <c r="C9" s="22"/>
      <c r="D9" s="22"/>
      <c r="E9" s="22"/>
      <c r="F9" s="22"/>
      <c r="G9" s="22"/>
      <c r="H9" s="22"/>
      <c r="I9" s="22"/>
    </row>
    <row r="10" spans="1:13" x14ac:dyDescent="0.25">
      <c r="A10" s="22" t="s">
        <v>7</v>
      </c>
      <c r="B10" s="22"/>
      <c r="C10" s="22"/>
      <c r="D10" s="22"/>
      <c r="E10" s="22"/>
      <c r="F10" s="22"/>
      <c r="G10" s="22"/>
      <c r="H10" s="22"/>
      <c r="I10" s="22"/>
    </row>
    <row r="11" spans="1:13" x14ac:dyDescent="0.25">
      <c r="A11" s="22" t="s">
        <v>8</v>
      </c>
      <c r="B11" s="22"/>
      <c r="C11" s="22"/>
      <c r="D11" s="22"/>
      <c r="E11" s="22"/>
      <c r="F11" s="22"/>
      <c r="G11" s="22"/>
      <c r="H11" s="22"/>
      <c r="I11" s="22"/>
    </row>
    <row r="12" spans="1:13" x14ac:dyDescent="0.25">
      <c r="A12" s="22" t="s">
        <v>9</v>
      </c>
      <c r="B12" s="22"/>
      <c r="C12" s="22"/>
      <c r="D12" s="22"/>
      <c r="E12" s="22"/>
      <c r="F12" s="22"/>
      <c r="G12" s="22"/>
      <c r="H12" s="22"/>
      <c r="I12" s="22"/>
    </row>
    <row r="13" spans="1:13" s="5" customFormat="1" ht="90" x14ac:dyDescent="0.25">
      <c r="A13" s="51" t="s">
        <v>10</v>
      </c>
      <c r="B13" s="52"/>
      <c r="C13" s="52"/>
      <c r="D13" s="52"/>
      <c r="E13" s="53"/>
      <c r="F13" s="6" t="s">
        <v>11</v>
      </c>
      <c r="G13" s="6" t="s">
        <v>12</v>
      </c>
      <c r="H13" s="26" t="s">
        <v>26</v>
      </c>
      <c r="I13" s="27"/>
      <c r="M13" s="7"/>
    </row>
    <row r="14" spans="1:13" s="8" customFormat="1" ht="26.25" customHeight="1" x14ac:dyDescent="0.2">
      <c r="A14" s="54">
        <v>1</v>
      </c>
      <c r="B14" s="55"/>
      <c r="C14" s="55"/>
      <c r="D14" s="55"/>
      <c r="E14" s="56"/>
      <c r="F14" s="18">
        <v>2</v>
      </c>
      <c r="G14" s="9">
        <v>3</v>
      </c>
      <c r="H14" s="30" t="s">
        <v>14</v>
      </c>
      <c r="I14" s="31"/>
    </row>
    <row r="15" spans="1:13" x14ac:dyDescent="0.25">
      <c r="A15" s="57" t="s">
        <v>15</v>
      </c>
      <c r="B15" s="58"/>
      <c r="C15" s="58"/>
      <c r="D15" s="58"/>
      <c r="E15" s="59"/>
      <c r="F15" s="87">
        <f>3987.85+209.89</f>
        <v>4197.74</v>
      </c>
      <c r="G15" s="86" t="s">
        <v>30</v>
      </c>
      <c r="H15" s="89">
        <v>3987.9</v>
      </c>
      <c r="I15" s="90"/>
      <c r="J15" s="17"/>
    </row>
    <row r="16" spans="1:13" ht="58.5" customHeight="1" x14ac:dyDescent="0.25">
      <c r="A16" s="60" t="s">
        <v>17</v>
      </c>
      <c r="B16" s="61"/>
      <c r="C16" s="61"/>
      <c r="D16" s="61"/>
      <c r="E16" s="62"/>
      <c r="F16" s="88">
        <f t="shared" ref="F16:F17" si="0">F15</f>
        <v>4197.74</v>
      </c>
      <c r="G16" s="86" t="s">
        <v>30</v>
      </c>
      <c r="H16" s="89">
        <f t="shared" ref="H16:H17" si="1">H15</f>
        <v>3987.9</v>
      </c>
      <c r="I16" s="90"/>
    </row>
    <row r="17" spans="1:9" x14ac:dyDescent="0.25">
      <c r="A17" s="63" t="s">
        <v>18</v>
      </c>
      <c r="B17" s="63"/>
      <c r="C17" s="63"/>
      <c r="D17" s="63"/>
      <c r="E17" s="63"/>
      <c r="F17" s="69">
        <f t="shared" si="0"/>
        <v>4197.74</v>
      </c>
      <c r="G17" s="11"/>
      <c r="H17" s="79">
        <f t="shared" si="1"/>
        <v>3987.9</v>
      </c>
      <c r="I17" s="80"/>
    </row>
    <row r="18" spans="1:9" x14ac:dyDescent="0.25">
      <c r="A18" s="63" t="s">
        <v>19</v>
      </c>
      <c r="B18" s="63"/>
      <c r="C18" s="63"/>
      <c r="D18" s="63"/>
      <c r="E18" s="63"/>
      <c r="F18" s="10"/>
      <c r="G18" s="11"/>
      <c r="H18" s="39"/>
      <c r="I18" s="40"/>
    </row>
    <row r="19" spans="1:9" x14ac:dyDescent="0.25">
      <c r="A19" s="63" t="s">
        <v>20</v>
      </c>
      <c r="B19" s="63"/>
      <c r="C19" s="63"/>
      <c r="D19" s="63"/>
      <c r="E19" s="63"/>
      <c r="F19" s="72">
        <v>0</v>
      </c>
      <c r="G19" s="19"/>
      <c r="H19" s="94">
        <v>0</v>
      </c>
      <c r="I19" s="95"/>
    </row>
    <row r="20" spans="1:9" x14ac:dyDescent="0.25">
      <c r="A20" s="63" t="s">
        <v>28</v>
      </c>
      <c r="B20" s="63"/>
      <c r="C20" s="63"/>
      <c r="D20" s="63"/>
      <c r="E20" s="63"/>
      <c r="F20" s="93">
        <v>0</v>
      </c>
      <c r="G20" s="20"/>
      <c r="H20" s="94">
        <v>0</v>
      </c>
      <c r="I20" s="95"/>
    </row>
    <row r="21" spans="1:9" x14ac:dyDescent="0.25">
      <c r="A21" s="41" t="s">
        <v>22</v>
      </c>
      <c r="B21" s="42"/>
      <c r="C21" s="42"/>
      <c r="D21" s="42"/>
      <c r="E21" s="43"/>
      <c r="F21" s="70">
        <f>F15</f>
        <v>4197.74</v>
      </c>
      <c r="G21" s="20"/>
      <c r="H21" s="91">
        <f>H15</f>
        <v>3987.9</v>
      </c>
      <c r="I21" s="92"/>
    </row>
    <row r="22" spans="1:9" ht="45.75" customHeight="1" x14ac:dyDescent="0.25">
      <c r="A22" s="44" t="s">
        <v>23</v>
      </c>
      <c r="B22" s="44"/>
      <c r="C22" s="44"/>
      <c r="D22" s="44"/>
      <c r="E22" s="44"/>
      <c r="F22" s="44"/>
      <c r="G22" s="44"/>
      <c r="H22" s="44"/>
      <c r="I22" s="44"/>
    </row>
    <row r="24" spans="1:9" ht="57.75" customHeight="1" x14ac:dyDescent="0.3">
      <c r="A24" s="45" t="s">
        <v>24</v>
      </c>
      <c r="B24" s="45"/>
      <c r="C24" s="45"/>
      <c r="D24" s="45"/>
      <c r="E24" s="45"/>
      <c r="F24" s="13"/>
      <c r="G24" s="13"/>
      <c r="H24" s="65" t="s">
        <v>29</v>
      </c>
      <c r="I24" s="65"/>
    </row>
  </sheetData>
  <mergeCells count="29">
    <mergeCell ref="A24:E24"/>
    <mergeCell ref="H24:I24"/>
    <mergeCell ref="A20:E20"/>
    <mergeCell ref="H20:I20"/>
    <mergeCell ref="A21:E21"/>
    <mergeCell ref="H21:I21"/>
    <mergeCell ref="A22:I22"/>
    <mergeCell ref="A17:E17"/>
    <mergeCell ref="H17:I17"/>
    <mergeCell ref="A18:E18"/>
    <mergeCell ref="H18:I18"/>
    <mergeCell ref="A19:E19"/>
    <mergeCell ref="H19:I19"/>
    <mergeCell ref="A14:E14"/>
    <mergeCell ref="H14:I14"/>
    <mergeCell ref="A15:E15"/>
    <mergeCell ref="H15:I15"/>
    <mergeCell ref="A16:E16"/>
    <mergeCell ref="H16:I16"/>
    <mergeCell ref="A10:I10"/>
    <mergeCell ref="A11:I11"/>
    <mergeCell ref="A12:I12"/>
    <mergeCell ref="A13:E13"/>
    <mergeCell ref="H13:I13"/>
    <mergeCell ref="A1:I1"/>
    <mergeCell ref="A6:I6"/>
    <mergeCell ref="A7:I7"/>
    <mergeCell ref="A8:I8"/>
    <mergeCell ref="A9:I9"/>
  </mergeCells>
  <pageMargins left="0.70866141732283472" right="0.70866141732283472" top="0.74803149606299213" bottom="0.74803149606299213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расчет на 2026</vt:lpstr>
      <vt:lpstr>расчет на 2027</vt:lpstr>
      <vt:lpstr>расчет на 2028</vt:lpstr>
      <vt:lpstr>'расчет на 2027'!Print_Area</vt:lpstr>
      <vt:lpstr>'расчет на 2028'!Print_Area</vt:lpstr>
      <vt:lpstr>'расчет на 2026'!Область_печати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Дмитриева Светлана Андреевна</cp:lastModifiedBy>
  <cp:revision>24</cp:revision>
  <dcterms:created xsi:type="dcterms:W3CDTF">2012-06-08T04:38:17Z</dcterms:created>
  <dcterms:modified xsi:type="dcterms:W3CDTF">2025-10-20T10:53:44Z</dcterms:modified>
</cp:coreProperties>
</file>